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1248" windowWidth="10236" windowHeight="10128" activeTab="2"/>
  </bookViews>
  <sheets>
    <sheet name="Systems" sheetId="1" r:id="rId1"/>
    <sheet name="Colors" sheetId="2" r:id="rId2"/>
    <sheet name="Sheathing" sheetId="3" r:id="rId3"/>
    <sheet name="Trim" sheetId="4" r:id="rId4"/>
    <sheet name="Connectors" sheetId="5" r:id="rId5"/>
    <sheet name="Fasteners" sheetId="6" r:id="rId6"/>
    <sheet name="Hardware" sheetId="7" r:id="rId7"/>
    <sheet name="Labor" sheetId="8" r:id="rId8"/>
    <sheet name="Freight" sheetId="9" r:id="rId9"/>
  </sheets>
  <calcPr calcId="145621"/>
</workbook>
</file>

<file path=xl/calcChain.xml><?xml version="1.0" encoding="utf-8"?>
<calcChain xmlns="http://schemas.openxmlformats.org/spreadsheetml/2006/main">
  <c r="Q4" i="3" l="1"/>
  <c r="F4" i="9"/>
  <c r="F3" i="9"/>
  <c r="F2" i="9"/>
  <c r="H3" i="6" l="1"/>
  <c r="H2" i="6"/>
</calcChain>
</file>

<file path=xl/sharedStrings.xml><?xml version="1.0" encoding="utf-8"?>
<sst xmlns="http://schemas.openxmlformats.org/spreadsheetml/2006/main" count="229" uniqueCount="155">
  <si>
    <t>Description</t>
  </si>
  <si>
    <t>Key</t>
  </si>
  <si>
    <t>Systems</t>
  </si>
  <si>
    <t>Color Code</t>
  </si>
  <si>
    <t>HEX Code</t>
  </si>
  <si>
    <t>Color Name</t>
  </si>
  <si>
    <t>Unique ID</t>
  </si>
  <si>
    <t>LockMarkup</t>
  </si>
  <si>
    <t>Weight</t>
  </si>
  <si>
    <t>Taxable</t>
  </si>
  <si>
    <t>Price</t>
  </si>
  <si>
    <t>Cost</t>
  </si>
  <si>
    <t>VendorSku</t>
  </si>
  <si>
    <t>PartLength</t>
  </si>
  <si>
    <t>ColorCode</t>
  </si>
  <si>
    <t>SupplierId</t>
  </si>
  <si>
    <t>Usages</t>
  </si>
  <si>
    <t>Texture</t>
  </si>
  <si>
    <t>FullWidth</t>
  </si>
  <si>
    <t>CoverageWidth</t>
  </si>
  <si>
    <t>Sku</t>
  </si>
  <si>
    <t>Height</t>
  </si>
  <si>
    <t>Width</t>
  </si>
  <si>
    <t>ST{CC}</t>
  </si>
  <si>
    <t xml:space="preserve">Snow Stop </t>
  </si>
  <si>
    <t>WT</t>
  </si>
  <si>
    <t>SOFFIT{CC}</t>
  </si>
  <si>
    <t>Soffit Metal Perforated</t>
  </si>
  <si>
    <t>GR</t>
  </si>
  <si>
    <t>UF1.5</t>
  </si>
  <si>
    <t xml:space="preserve">Universal Foam 1.5”x50’ </t>
  </si>
  <si>
    <t>RB-6</t>
  </si>
  <si>
    <t>#6 Roof Boot</t>
  </si>
  <si>
    <t>Horizon-Loc, 26 Gauge, HL Cleat</t>
  </si>
  <si>
    <t>Horizon-Loc, 26 Gauge, HL Zee Closure</t>
  </si>
  <si>
    <t>C027J</t>
  </si>
  <si>
    <t>HL Vented Zee Closure, 26 Gauge</t>
  </si>
  <si>
    <t>UL25</t>
  </si>
  <si>
    <t xml:space="preserve">25 Yr Hydrashell </t>
  </si>
  <si>
    <t>n/a</t>
  </si>
  <si>
    <t>Horizon Loc - Concealed Fastener</t>
  </si>
  <si>
    <t>HLocCF</t>
  </si>
  <si>
    <t>Horizon Loc - Exposed Fastener</t>
  </si>
  <si>
    <t>HLocEF</t>
  </si>
  <si>
    <t>Panel Loc Plus - Prime</t>
  </si>
  <si>
    <t>PLPPrime</t>
  </si>
  <si>
    <t>L002B</t>
  </si>
  <si>
    <t>L-Cont</t>
  </si>
  <si>
    <t>L021S</t>
  </si>
  <si>
    <t>Senior Construction Supervisor</t>
  </si>
  <si>
    <t>General Contractor</t>
  </si>
  <si>
    <t>General Laborer</t>
  </si>
  <si>
    <t>Kelly001</t>
  </si>
  <si>
    <t>MRDC{CC}{LF}</t>
  </si>
  <si>
    <t>PLPStandard;PLPUltra</t>
  </si>
  <si>
    <t>EaveEdgeMaterial</t>
  </si>
  <si>
    <t>26 Gauge, Drip Edge</t>
  </si>
  <si>
    <t>BG</t>
  </si>
  <si>
    <t>MRDCBG122</t>
  </si>
  <si>
    <t>PT-60{CC}</t>
  </si>
  <si>
    <t>SB</t>
  </si>
  <si>
    <t>TH0047</t>
  </si>
  <si>
    <t>WI0012</t>
  </si>
  <si>
    <t>S2P14</t>
  </si>
  <si>
    <t xml:space="preserve">Peak Trim 6’’ </t>
  </si>
  <si>
    <t>SnowStop</t>
  </si>
  <si>
    <t>PeakTrim</t>
  </si>
  <si>
    <t>112{CC}MW</t>
  </si>
  <si>
    <t>112WMW,Screws,Wood,1.5" (250 per bag)</t>
  </si>
  <si>
    <t>WIL01</t>
  </si>
  <si>
    <t>BR</t>
  </si>
  <si>
    <t>112HBMW</t>
  </si>
  <si>
    <t>78{CC}LAP</t>
  </si>
  <si>
    <t>78WLAP,Screws,Lap,.875" (250 per Bag)</t>
  </si>
  <si>
    <t>78HBLS</t>
  </si>
  <si>
    <t>POP{CC}</t>
  </si>
  <si>
    <t>POPW,Pop Rivet,.125",100/bag</t>
  </si>
  <si>
    <t>LN</t>
  </si>
  <si>
    <t>4PWSP</t>
  </si>
  <si>
    <t>HR+B{CC}</t>
  </si>
  <si>
    <t>Panel-Loc Plus, 26 Gauge, Ultra</t>
  </si>
  <si>
    <t>RoofMaterial</t>
  </si>
  <si>
    <t>Standard (1 Mile)</t>
  </si>
  <si>
    <t>Express (1 Mile)</t>
  </si>
  <si>
    <t>Flat Rate</t>
  </si>
  <si>
    <t>FR-ST</t>
  </si>
  <si>
    <t>FR-EX</t>
  </si>
  <si>
    <t>FR-FR</t>
  </si>
  <si>
    <t>PL+</t>
  </si>
  <si>
    <t>HRH{CC}K</t>
  </si>
  <si>
    <t>Horizon-Loc, 26 Gauge, Prime</t>
  </si>
  <si>
    <t>HLocCF;HLocEF</t>
  </si>
  <si>
    <t>HRLNH</t>
  </si>
  <si>
    <t>Smooth</t>
  </si>
  <si>
    <t>Ribbed</t>
  </si>
  <si>
    <t>SMP+</t>
  </si>
  <si>
    <t>BL</t>
  </si>
  <si>
    <t>Thickness</t>
  </si>
  <si>
    <t>SupplierSku</t>
  </si>
  <si>
    <t>Orientation</t>
  </si>
  <si>
    <t>GableSoffitPanelMaterial</t>
  </si>
  <si>
    <t>Bump Map</t>
  </si>
  <si>
    <t>Cool White</t>
  </si>
  <si>
    <t>Polar White</t>
  </si>
  <si>
    <t>Ash Gray</t>
  </si>
  <si>
    <t>Steel Gray</t>
  </si>
  <si>
    <t>Burnished Slate</t>
  </si>
  <si>
    <t>Black</t>
  </si>
  <si>
    <t>Burgundy</t>
  </si>
  <si>
    <t>Colonial Red</t>
  </si>
  <si>
    <t>Patriot Red</t>
  </si>
  <si>
    <t>Light Stone</t>
  </si>
  <si>
    <t>Surfsand</t>
  </si>
  <si>
    <t>Sahara Tan</t>
  </si>
  <si>
    <t>Koko Brown</t>
  </si>
  <si>
    <t>Evergreen</t>
  </si>
  <si>
    <t>Fern Green</t>
  </si>
  <si>
    <t>Royal Blue</t>
  </si>
  <si>
    <t>Hawaiian Blue</t>
  </si>
  <si>
    <t>#FDFEFF</t>
  </si>
  <si>
    <t>#F8F8F8</t>
  </si>
  <si>
    <t>#717274</t>
  </si>
  <si>
    <t>#424344</t>
  </si>
  <si>
    <t>#000000</t>
  </si>
  <si>
    <t>#767A82</t>
  </si>
  <si>
    <t>#A03615</t>
  </si>
  <si>
    <t>#CE0000</t>
  </si>
  <si>
    <t>#911313</t>
  </si>
  <si>
    <t>#D9BA99</t>
  </si>
  <si>
    <t>#818E5F</t>
  </si>
  <si>
    <t>#A8935F</t>
  </si>
  <si>
    <t>#654A09</t>
  </si>
  <si>
    <t>#265D30</t>
  </si>
  <si>
    <t>#064411</t>
  </si>
  <si>
    <t>#142C5D</t>
  </si>
  <si>
    <t>#52720</t>
  </si>
  <si>
    <t>CW</t>
  </si>
  <si>
    <t>PW</t>
  </si>
  <si>
    <t>AG</t>
  </si>
  <si>
    <t>SG</t>
  </si>
  <si>
    <t>BS</t>
  </si>
  <si>
    <t>BU</t>
  </si>
  <si>
    <t>CR</t>
  </si>
  <si>
    <t>PR</t>
  </si>
  <si>
    <t>LS</t>
  </si>
  <si>
    <t>SS</t>
  </si>
  <si>
    <t>ST</t>
  </si>
  <si>
    <t>KB</t>
  </si>
  <si>
    <t>EV</t>
  </si>
  <si>
    <t>FG</t>
  </si>
  <si>
    <t>RB</t>
  </si>
  <si>
    <t>HB</t>
  </si>
  <si>
    <t>HLCL</t>
  </si>
  <si>
    <t>HLZC</t>
  </si>
  <si>
    <t>HLVZC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</si>
</sst>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 applyNumberFormat="1" applyFont="1"/>
    <xf numFmtId="0" fontId="2" fillId="0" borderId="0" xfId="1" applyNumberFormat="1" applyFont="1"/>
    <xf numFmtId="0" fontId="0" fillId="0" borderId="0" xfId="0" applyNumberFormat="1" applyFont="1" applyAlignment="1">
      <alignment horizontal="center"/>
    </xf>
    <xf numFmtId="0" fontId="3" fillId="4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indent="1"/>
    </xf>
    <xf numFmtId="49" fontId="0" fillId="0" borderId="0" xfId="0" applyNumberFormat="1" applyFont="1" applyAlignment="1">
      <alignment horizontal="left" indent="1"/>
    </xf>
    <xf numFmtId="0" fontId="1" fillId="2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left" indent="1"/>
    </xf>
    <xf numFmtId="0" fontId="3" fillId="3" borderId="0" xfId="0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49" fontId="3" fillId="3" borderId="0" xfId="0" applyNumberFormat="1" applyFont="1" applyFill="1" applyAlignment="1">
      <alignment horizontal="center"/>
    </xf>
    <xf numFmtId="0" fontId="2" fillId="0" borderId="0" xfId="1" applyNumberFormat="1" applyFont="1" applyAlignment="1">
      <alignment horizontal="left" indent="1"/>
    </xf>
    <xf numFmtId="0" fontId="1" fillId="2" borderId="0" xfId="1" applyNumberFormat="1" applyFont="1" applyFill="1" applyAlignment="1">
      <alignment horizontal="center"/>
    </xf>
    <xf numFmtId="0" fontId="3" fillId="3" borderId="0" xfId="1" applyNumberFormat="1" applyFont="1" applyFill="1" applyAlignment="1">
      <alignment horizontal="center"/>
    </xf>
    <xf numFmtId="0" fontId="2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center"/>
    </xf>
    <xf numFmtId="2" fontId="3" fillId="3" borderId="0" xfId="0" applyNumberFormat="1" applyFont="1" applyFill="1" applyAlignment="1">
      <alignment horizontal="center"/>
    </xf>
    <xf numFmtId="43" fontId="3" fillId="3" borderId="0" xfId="0" applyNumberFormat="1" applyFont="1" applyFill="1" applyAlignment="1">
      <alignment horizontal="center"/>
    </xf>
    <xf numFmtId="4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 indent="1"/>
    </xf>
    <xf numFmtId="49" fontId="2" fillId="0" borderId="0" xfId="0" applyNumberFormat="1" applyFont="1" applyAlignment="1">
      <alignment horizontal="center"/>
    </xf>
    <xf numFmtId="43" fontId="3" fillId="3" borderId="0" xfId="0" applyNumberFormat="1" applyFont="1" applyFill="1" applyAlignment="1">
      <alignment horizontal="right" indent="1"/>
    </xf>
    <xf numFmtId="43" fontId="0" fillId="0" borderId="0" xfId="0" applyNumberFormat="1" applyFont="1" applyAlignment="1">
      <alignment horizontal="right" indent="1"/>
    </xf>
    <xf numFmtId="2" fontId="3" fillId="3" borderId="0" xfId="0" applyNumberFormat="1" applyFont="1" applyFill="1" applyAlignment="1">
      <alignment horizontal="right" indent="1"/>
    </xf>
    <xf numFmtId="0" fontId="0" fillId="0" borderId="0" xfId="0" applyNumberFormat="1" applyFont="1"/>
    <xf numFmtId="49" fontId="2" fillId="0" borderId="0" xfId="1" applyNumberFormat="1" applyFont="1" applyAlignment="1">
      <alignment horizontal="center"/>
    </xf>
    <xf numFmtId="43" fontId="0" fillId="0" borderId="0" xfId="0" applyNumberFormat="1" applyFont="1"/>
    <xf numFmtId="43" fontId="2" fillId="0" borderId="0" xfId="1" applyNumberFormat="1" applyFont="1"/>
    <xf numFmtId="43" fontId="2" fillId="0" borderId="0" xfId="1" applyNumberFormat="1" applyFont="1" applyAlignment="1">
      <alignment horizontal="right" indent="1"/>
    </xf>
    <xf numFmtId="39" fontId="3" fillId="3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0" xfId="1" applyNumberFormat="1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43" fontId="2" fillId="0" borderId="0" xfId="1" applyNumberFormat="1" applyFont="1" applyFill="1" applyAlignment="1">
      <alignment horizontal="right" indent="1"/>
    </xf>
    <xf numFmtId="1" fontId="3" fillId="3" borderId="0" xfId="0" applyNumberFormat="1" applyFont="1" applyFill="1" applyAlignment="1">
      <alignment horizontal="center"/>
    </xf>
    <xf numFmtId="1" fontId="2" fillId="0" borderId="0" xfId="1" applyNumberFormat="1" applyFont="1" applyAlignment="1">
      <alignment horizontal="center"/>
    </xf>
    <xf numFmtId="1" fontId="2" fillId="0" borderId="0" xfId="1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NumberFormat="1" applyFont="1"/>
    <xf numFmtId="2" fontId="0" fillId="0" borderId="0" xfId="0" applyNumberFormat="1" applyFont="1" applyAlignment="1">
      <alignment horizontal="right" indent="2"/>
    </xf>
    <xf numFmtId="2" fontId="0" fillId="0" borderId="0" xfId="0" applyNumberFormat="1" applyFont="1" applyAlignment="1">
      <alignment horizontal="left" indent="2"/>
    </xf>
    <xf numFmtId="2" fontId="2" fillId="0" borderId="0" xfId="1" applyNumberFormat="1" applyFont="1" applyAlignment="1">
      <alignment horizontal="left" indent="2"/>
    </xf>
    <xf numFmtId="0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0" fillId="0" borderId="0" xfId="0" applyNumberFormat="1" applyFont="1" applyAlignment="1"/>
    <xf numFmtId="0" fontId="2" fillId="0" borderId="0" xfId="1" applyNumberFormat="1" applyFont="1" applyAlignment="1"/>
    <xf numFmtId="49" fontId="4" fillId="2" borderId="0" xfId="1" applyNumberFormat="1" applyFont="1" applyFill="1" applyAlignment="1">
      <alignment horizontal="center"/>
    </xf>
    <xf numFmtId="0" fontId="1" fillId="2" borderId="0" xfId="0" applyNumberFormat="1" applyFont="1" applyFill="1" applyAlignment="1"/>
    <xf numFmtId="49" fontId="3" fillId="3" borderId="0" xfId="0" applyNumberFormat="1" applyFont="1" applyFill="1" applyAlignment="1"/>
    <xf numFmtId="49" fontId="0" fillId="0" borderId="0" xfId="0" applyNumberFormat="1" applyFont="1" applyAlignment="1"/>
    <xf numFmtId="0" fontId="3" fillId="3" borderId="0" xfId="0" applyNumberFormat="1" applyFont="1" applyFill="1" applyAlignment="1"/>
    <xf numFmtId="49" fontId="3" fillId="3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2" borderId="0" xfId="0" applyNumberFormat="1" applyFont="1" applyFill="1" applyAlignment="1"/>
    <xf numFmtId="0" fontId="2" fillId="0" borderId="0" xfId="0" applyNumberFormat="1" applyFont="1" applyFill="1" applyAlignment="1"/>
    <xf numFmtId="2" fontId="0" fillId="0" borderId="0" xfId="0" applyNumberFormat="1" applyFont="1" applyAlignment="1"/>
    <xf numFmtId="2" fontId="2" fillId="0" borderId="0" xfId="0" applyNumberFormat="1" applyFont="1" applyAlignment="1"/>
    <xf numFmtId="0" fontId="2" fillId="0" borderId="0" xfId="0" applyNumberFormat="1" applyFont="1" applyAlignment="1"/>
    <xf numFmtId="2" fontId="1" fillId="2" borderId="0" xfId="0" applyNumberFormat="1" applyFont="1" applyFill="1" applyAlignment="1"/>
    <xf numFmtId="0" fontId="1" fillId="2" borderId="0" xfId="0" applyNumberFormat="1" applyFont="1" applyFill="1" applyAlignment="1">
      <alignment horizontal="left"/>
    </xf>
    <xf numFmtId="39" fontId="0" fillId="0" borderId="0" xfId="0" applyNumberFormat="1" applyFont="1" applyAlignment="1"/>
    <xf numFmtId="39" fontId="2" fillId="0" borderId="0" xfId="1" applyNumberFormat="1" applyFont="1" applyAlignment="1"/>
    <xf numFmtId="49" fontId="1" fillId="2" borderId="0" xfId="0" applyNumberFormat="1" applyFont="1" applyFill="1" applyAlignment="1">
      <alignment horizontal="left"/>
    </xf>
    <xf numFmtId="49" fontId="2" fillId="0" borderId="0" xfId="1" applyNumberFormat="1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4" fontId="0" fillId="0" borderId="0" xfId="0" applyNumberFormat="1" applyFont="1" applyAlignment="1"/>
    <xf numFmtId="4" fontId="2" fillId="0" borderId="0" xfId="1" applyNumberFormat="1" applyFont="1" applyFill="1" applyAlignment="1"/>
    <xf numFmtId="0" fontId="2" fillId="0" borderId="0" xfId="1" applyNumberFormat="1" applyFont="1" applyFill="1" applyAlignment="1"/>
    <xf numFmtId="2" fontId="2" fillId="0" borderId="0" xfId="1" applyNumberFormat="1" applyFont="1" applyAlignment="1"/>
    <xf numFmtId="2" fontId="2" fillId="0" borderId="0" xfId="1" applyNumberFormat="1" applyFont="1" applyFill="1" applyAlignment="1"/>
    <xf numFmtId="49" fontId="2" fillId="0" borderId="0" xfId="1" applyNumberFormat="1" applyFont="1" applyFill="1" applyAlignment="1">
      <alignment horizontal="left"/>
    </xf>
    <xf numFmtId="0" fontId="2" fillId="0" borderId="0" xfId="1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4"/>
  <sheetViews>
    <sheetView workbookViewId="0">
      <pane ySplit="1" topLeftCell="A2" activePane="bottomLeft" state="frozen"/>
      <selection pane="bottomLeft" activeCell="E20" sqref="E20"/>
    </sheetView>
  </sheetViews>
  <sheetFormatPr defaultRowHeight="14.4"/>
  <cols>
    <col min="1" max="1" width="28.88671875" style="50" customWidth="1"/>
    <col min="2" max="2" width="9.5546875" style="45" customWidth="1"/>
  </cols>
  <sheetData>
    <row r="1" spans="1:2">
      <c r="A1" s="49" t="s">
        <v>0</v>
      </c>
      <c r="B1" s="51" t="s">
        <v>1</v>
      </c>
    </row>
    <row r="2" spans="1:2">
      <c r="A2" s="46" t="s">
        <v>40</v>
      </c>
      <c r="B2" s="46" t="s">
        <v>41</v>
      </c>
    </row>
    <row r="3" spans="1:2">
      <c r="A3" s="46" t="s">
        <v>42</v>
      </c>
      <c r="B3" s="46" t="s">
        <v>43</v>
      </c>
    </row>
    <row r="4" spans="1:2">
      <c r="A4" s="46" t="s">
        <v>44</v>
      </c>
      <c r="B4" s="46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8"/>
  <sheetViews>
    <sheetView workbookViewId="0">
      <pane ySplit="1" topLeftCell="A2" activePane="bottomLeft" state="frozen"/>
      <selection pane="bottomLeft" activeCell="E10" sqref="E10"/>
    </sheetView>
  </sheetViews>
  <sheetFormatPr defaultRowHeight="14.4"/>
  <cols>
    <col min="1" max="1" width="10.44140625" style="2" customWidth="1"/>
    <col min="2" max="2" width="15.5546875" style="56" customWidth="1"/>
    <col min="3" max="3" width="9.88671875" style="57" customWidth="1"/>
    <col min="4" max="4" width="10.21875" style="4" bestFit="1" customWidth="1"/>
    <col min="5" max="5" width="16.6640625" style="45" customWidth="1"/>
  </cols>
  <sheetData>
    <row r="1" spans="1:5">
      <c r="A1" s="3" t="s">
        <v>6</v>
      </c>
      <c r="B1" s="52" t="s">
        <v>5</v>
      </c>
      <c r="C1" s="53" t="s">
        <v>4</v>
      </c>
      <c r="D1" s="11" t="s">
        <v>3</v>
      </c>
      <c r="E1" s="58" t="s">
        <v>2</v>
      </c>
    </row>
    <row r="2" spans="1:5">
      <c r="A2" s="31"/>
      <c r="B2" s="54" t="s">
        <v>102</v>
      </c>
      <c r="C2" s="55" t="s">
        <v>119</v>
      </c>
      <c r="D2" s="21" t="s">
        <v>136</v>
      </c>
      <c r="E2" s="59"/>
    </row>
    <row r="3" spans="1:5">
      <c r="A3" s="31"/>
      <c r="B3" s="54" t="s">
        <v>103</v>
      </c>
      <c r="C3" s="55" t="s">
        <v>120</v>
      </c>
      <c r="D3" s="21" t="s">
        <v>137</v>
      </c>
      <c r="E3" s="59"/>
    </row>
    <row r="4" spans="1:5">
      <c r="A4" s="31"/>
      <c r="B4" s="54" t="s">
        <v>104</v>
      </c>
      <c r="C4" s="55" t="s">
        <v>121</v>
      </c>
      <c r="D4" s="21" t="s">
        <v>138</v>
      </c>
      <c r="E4" s="59"/>
    </row>
    <row r="5" spans="1:5">
      <c r="B5" s="56" t="s">
        <v>105</v>
      </c>
      <c r="C5" s="57" t="s">
        <v>124</v>
      </c>
      <c r="D5" s="4" t="s">
        <v>139</v>
      </c>
    </row>
    <row r="6" spans="1:5">
      <c r="B6" s="56" t="s">
        <v>106</v>
      </c>
      <c r="C6" s="57" t="s">
        <v>122</v>
      </c>
      <c r="D6" s="4" t="s">
        <v>140</v>
      </c>
    </row>
    <row r="7" spans="1:5">
      <c r="B7" s="56" t="s">
        <v>107</v>
      </c>
      <c r="C7" s="57" t="s">
        <v>123</v>
      </c>
      <c r="D7" s="4" t="s">
        <v>96</v>
      </c>
    </row>
    <row r="8" spans="1:5">
      <c r="B8" s="56" t="s">
        <v>108</v>
      </c>
      <c r="C8" s="57" t="s">
        <v>125</v>
      </c>
      <c r="D8" s="4" t="s">
        <v>141</v>
      </c>
    </row>
    <row r="9" spans="1:5">
      <c r="B9" s="56" t="s">
        <v>109</v>
      </c>
      <c r="C9" s="57" t="s">
        <v>127</v>
      </c>
      <c r="D9" s="4" t="s">
        <v>142</v>
      </c>
    </row>
    <row r="10" spans="1:5">
      <c r="B10" s="56" t="s">
        <v>110</v>
      </c>
      <c r="C10" s="57" t="s">
        <v>126</v>
      </c>
      <c r="D10" s="4" t="s">
        <v>143</v>
      </c>
    </row>
    <row r="11" spans="1:5">
      <c r="B11" s="56" t="s">
        <v>111</v>
      </c>
      <c r="C11" s="57" t="s">
        <v>128</v>
      </c>
      <c r="D11" s="4" t="s">
        <v>144</v>
      </c>
    </row>
    <row r="12" spans="1:5">
      <c r="B12" s="56" t="s">
        <v>112</v>
      </c>
      <c r="C12" s="57" t="s">
        <v>129</v>
      </c>
      <c r="D12" s="4" t="s">
        <v>145</v>
      </c>
    </row>
    <row r="13" spans="1:5">
      <c r="B13" s="56" t="s">
        <v>113</v>
      </c>
      <c r="C13" s="57" t="s">
        <v>130</v>
      </c>
      <c r="D13" s="4" t="s">
        <v>146</v>
      </c>
    </row>
    <row r="14" spans="1:5">
      <c r="B14" s="56" t="s">
        <v>114</v>
      </c>
      <c r="C14" s="57" t="s">
        <v>131</v>
      </c>
      <c r="D14" s="4" t="s">
        <v>147</v>
      </c>
    </row>
    <row r="15" spans="1:5">
      <c r="B15" s="56" t="s">
        <v>115</v>
      </c>
      <c r="C15" s="57" t="s">
        <v>132</v>
      </c>
      <c r="D15" s="4" t="s">
        <v>148</v>
      </c>
    </row>
    <row r="16" spans="1:5">
      <c r="B16" s="56" t="s">
        <v>116</v>
      </c>
      <c r="C16" s="57" t="s">
        <v>133</v>
      </c>
      <c r="D16" s="4" t="s">
        <v>149</v>
      </c>
    </row>
    <row r="17" spans="2:4">
      <c r="B17" s="56" t="s">
        <v>117</v>
      </c>
      <c r="C17" s="57" t="s">
        <v>134</v>
      </c>
      <c r="D17" s="4" t="s">
        <v>150</v>
      </c>
    </row>
    <row r="18" spans="2:4">
      <c r="B18" s="56" t="s">
        <v>118</v>
      </c>
      <c r="C18" s="57" t="s">
        <v>135</v>
      </c>
      <c r="D18" s="4" t="s">
        <v>151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1"/>
  <sheetViews>
    <sheetView tabSelected="1" workbookViewId="0">
      <pane ySplit="1" topLeftCell="A2" activePane="bottomLeft" state="frozen"/>
      <selection activeCell="E1" sqref="E1"/>
      <selection pane="bottomLeft"/>
    </sheetView>
  </sheetViews>
  <sheetFormatPr defaultRowHeight="14.4"/>
  <cols>
    <col min="1" max="1" width="10.5546875" style="5" customWidth="1"/>
    <col min="2" max="2" width="26.21875" style="50" customWidth="1"/>
    <col min="3" max="3" width="14.109375" style="60" bestFit="1" customWidth="1"/>
    <col min="4" max="4" width="9" style="60" bestFit="1" customWidth="1"/>
    <col min="5" max="5" width="9.5546875" style="60" customWidth="1"/>
    <col min="6" max="6" width="13.77734375" style="45" bestFit="1" customWidth="1"/>
    <col min="7" max="7" width="21.77734375" style="45" bestFit="1" customWidth="1"/>
    <col min="8" max="8" width="10.109375" style="5" customWidth="1"/>
    <col min="9" max="9" width="11.5546875" style="5" customWidth="1"/>
    <col min="10" max="10" width="11.6640625" style="5" customWidth="1"/>
    <col min="11" max="11" width="10" style="57" customWidth="1"/>
    <col min="12" max="12" width="11" style="5" customWidth="1"/>
    <col min="13" max="13" width="9.77734375" style="2" bestFit="1" customWidth="1"/>
    <col min="14" max="14" width="10.21875" style="60" bestFit="1" customWidth="1"/>
    <col min="15" max="15" width="11.6640625" style="45" bestFit="1" customWidth="1"/>
    <col min="16" max="17" width="8.77734375" style="27" customWidth="1"/>
    <col min="18" max="18" width="7.44140625" style="16" bestFit="1" customWidth="1"/>
    <col min="19" max="19" width="8.33203125" style="40" bestFit="1" customWidth="1"/>
    <col min="20" max="20" width="11.5546875" style="4" bestFit="1" customWidth="1"/>
  </cols>
  <sheetData>
    <row r="1" spans="1:20">
      <c r="A1" s="8" t="s">
        <v>20</v>
      </c>
      <c r="B1" s="49" t="s">
        <v>0</v>
      </c>
      <c r="C1" s="17" t="s">
        <v>19</v>
      </c>
      <c r="D1" s="17" t="s">
        <v>18</v>
      </c>
      <c r="E1" s="7" t="s">
        <v>97</v>
      </c>
      <c r="F1" s="48" t="s">
        <v>2</v>
      </c>
      <c r="G1" s="48" t="s">
        <v>16</v>
      </c>
      <c r="H1" s="7" t="s">
        <v>15</v>
      </c>
      <c r="I1" s="7" t="s">
        <v>98</v>
      </c>
      <c r="J1" s="43" t="s">
        <v>99</v>
      </c>
      <c r="K1" s="53" t="s">
        <v>17</v>
      </c>
      <c r="L1" s="7" t="s">
        <v>101</v>
      </c>
      <c r="M1" s="7" t="s">
        <v>14</v>
      </c>
      <c r="N1" s="63" t="s">
        <v>13</v>
      </c>
      <c r="O1" s="48" t="s">
        <v>12</v>
      </c>
      <c r="P1" s="18" t="s">
        <v>11</v>
      </c>
      <c r="Q1" s="18" t="s">
        <v>10</v>
      </c>
      <c r="R1" s="35" t="s">
        <v>9</v>
      </c>
      <c r="S1" s="24" t="s">
        <v>8</v>
      </c>
      <c r="T1" s="44" t="s">
        <v>7</v>
      </c>
    </row>
    <row r="2" spans="1:20">
      <c r="A2" s="45" t="s">
        <v>26</v>
      </c>
      <c r="B2" s="45" t="s">
        <v>27</v>
      </c>
      <c r="C2" s="60">
        <v>36</v>
      </c>
      <c r="D2" s="60">
        <v>37</v>
      </c>
      <c r="E2" s="61">
        <v>0.25</v>
      </c>
      <c r="F2" s="46" t="s">
        <v>45</v>
      </c>
      <c r="G2" s="62" t="s">
        <v>100</v>
      </c>
      <c r="K2" s="57" t="s">
        <v>93</v>
      </c>
      <c r="M2" s="2" t="s">
        <v>25</v>
      </c>
      <c r="N2" s="60">
        <v>16</v>
      </c>
      <c r="O2" s="45" t="s">
        <v>95</v>
      </c>
      <c r="P2" s="27">
        <v>1.1499999999999999</v>
      </c>
      <c r="Q2" s="27">
        <v>1.1499999999999999</v>
      </c>
      <c r="R2" s="16">
        <v>0</v>
      </c>
      <c r="S2" s="41">
        <v>0</v>
      </c>
      <c r="T2" s="21"/>
    </row>
    <row r="3" spans="1:20">
      <c r="A3" s="46" t="s">
        <v>79</v>
      </c>
      <c r="B3" s="46" t="s">
        <v>80</v>
      </c>
      <c r="C3" s="60">
        <v>36</v>
      </c>
      <c r="D3" s="60">
        <v>38</v>
      </c>
      <c r="E3" s="61">
        <v>0.25</v>
      </c>
      <c r="F3" s="46" t="s">
        <v>45</v>
      </c>
      <c r="G3" s="46" t="s">
        <v>81</v>
      </c>
      <c r="H3" s="12"/>
      <c r="I3" s="12"/>
      <c r="J3" s="12"/>
      <c r="K3" s="57" t="s">
        <v>94</v>
      </c>
      <c r="M3" s="10" t="s">
        <v>57</v>
      </c>
      <c r="N3" s="60">
        <v>10</v>
      </c>
      <c r="O3" s="46" t="s">
        <v>88</v>
      </c>
      <c r="P3" s="28">
        <v>2.23</v>
      </c>
      <c r="Q3" s="28">
        <v>2.23</v>
      </c>
      <c r="R3" s="36">
        <v>1</v>
      </c>
      <c r="S3" s="42">
        <v>0</v>
      </c>
      <c r="T3" s="26"/>
    </row>
    <row r="4" spans="1:20">
      <c r="A4" s="45" t="s">
        <v>89</v>
      </c>
      <c r="B4" s="45" t="s">
        <v>90</v>
      </c>
      <c r="C4" s="60">
        <v>16</v>
      </c>
      <c r="D4" s="60">
        <v>16.75</v>
      </c>
      <c r="E4" s="61">
        <v>0.25</v>
      </c>
      <c r="F4" s="45" t="s">
        <v>91</v>
      </c>
      <c r="G4" s="45" t="s">
        <v>81</v>
      </c>
      <c r="K4" s="57" t="s">
        <v>94</v>
      </c>
      <c r="M4" s="2" t="s">
        <v>96</v>
      </c>
      <c r="N4" s="60">
        <v>16</v>
      </c>
      <c r="O4" s="45" t="s">
        <v>92</v>
      </c>
      <c r="P4" s="39">
        <v>47.23</v>
      </c>
      <c r="Q4" s="39">
        <f>P4*1.3</f>
        <v>61.399000000000001</v>
      </c>
      <c r="R4" s="16">
        <v>1</v>
      </c>
      <c r="S4" s="42">
        <v>0</v>
      </c>
      <c r="T4" s="26"/>
    </row>
    <row r="5" spans="1:20">
      <c r="T5" s="26"/>
    </row>
    <row r="6" spans="1:20">
      <c r="T6" s="26"/>
    </row>
    <row r="7" spans="1:20">
      <c r="T7" s="26"/>
    </row>
    <row r="8" spans="1:20">
      <c r="T8" s="26"/>
    </row>
    <row r="9" spans="1:20">
      <c r="T9" s="26"/>
    </row>
    <row r="10" spans="1:20">
      <c r="T10" s="26"/>
    </row>
    <row r="11" spans="1:20">
      <c r="T11" s="26"/>
    </row>
    <row r="12" spans="1:20">
      <c r="T12" s="26"/>
    </row>
    <row r="13" spans="1:20">
      <c r="T13" s="26"/>
    </row>
    <row r="14" spans="1:20">
      <c r="T14" s="26"/>
    </row>
    <row r="15" spans="1:20">
      <c r="T15" s="26"/>
    </row>
    <row r="16" spans="1:20">
      <c r="T16" s="26"/>
    </row>
    <row r="17" spans="20:20">
      <c r="T17" s="26"/>
    </row>
    <row r="18" spans="20:20">
      <c r="T18" s="26"/>
    </row>
    <row r="19" spans="20:20">
      <c r="T19" s="26"/>
    </row>
    <row r="20" spans="20:20">
      <c r="T20" s="26"/>
    </row>
    <row r="21" spans="20:20">
      <c r="T21" s="26"/>
    </row>
    <row r="22" spans="20:20">
      <c r="T22" s="26"/>
    </row>
    <row r="23" spans="20:20">
      <c r="T23" s="26"/>
    </row>
    <row r="24" spans="20:20">
      <c r="T24" s="26"/>
    </row>
    <row r="25" spans="20:20">
      <c r="T25" s="26"/>
    </row>
    <row r="26" spans="20:20">
      <c r="T26" s="26"/>
    </row>
    <row r="27" spans="20:20">
      <c r="T27" s="26"/>
    </row>
    <row r="28" spans="20:20">
      <c r="T28" s="26"/>
    </row>
    <row r="29" spans="20:20">
      <c r="T29" s="26"/>
    </row>
    <row r="30" spans="20:20">
      <c r="T30" s="26"/>
    </row>
    <row r="31" spans="20:20">
      <c r="T31" s="2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"/>
  <sheetViews>
    <sheetView workbookViewId="0">
      <pane ySplit="1" topLeftCell="A2" activePane="bottomLeft" state="frozen"/>
      <selection pane="bottomLeft" activeCell="E9" sqref="E9"/>
    </sheetView>
  </sheetViews>
  <sheetFormatPr defaultRowHeight="14.4"/>
  <cols>
    <col min="1" max="1" width="13.33203125" style="5" customWidth="1"/>
    <col min="2" max="2" width="18.109375" style="6" customWidth="1"/>
    <col min="3" max="4" width="8.77734375" style="65" bestFit="1" customWidth="1"/>
    <col min="5" max="5" width="18.88671875" style="56" bestFit="1" customWidth="1"/>
    <col min="6" max="6" width="16" style="56" customWidth="1"/>
    <col min="7" max="7" width="9.5546875" style="5" bestFit="1" customWidth="1"/>
    <col min="8" max="8" width="11.77734375" style="5" customWidth="1"/>
    <col min="9" max="9" width="9.77734375" style="31" bestFit="1" customWidth="1"/>
    <col min="10" max="10" width="11.33203125" style="70" customWidth="1"/>
    <col min="11" max="11" width="11.44140625" style="45" bestFit="1" customWidth="1"/>
    <col min="12" max="13" width="8.77734375" style="23" customWidth="1"/>
    <col min="14" max="14" width="7.44140625" style="16" bestFit="1" customWidth="1"/>
    <col min="15" max="15" width="8.44140625" style="60" customWidth="1"/>
    <col min="16" max="16" width="11.5546875" style="4" bestFit="1" customWidth="1"/>
  </cols>
  <sheetData>
    <row r="1" spans="1:16">
      <c r="A1" s="48" t="s">
        <v>20</v>
      </c>
      <c r="B1" s="49" t="s">
        <v>0</v>
      </c>
      <c r="C1" s="30" t="s">
        <v>22</v>
      </c>
      <c r="D1" s="30" t="s">
        <v>21</v>
      </c>
      <c r="E1" s="67" t="s">
        <v>2</v>
      </c>
      <c r="F1" s="67" t="s">
        <v>16</v>
      </c>
      <c r="G1" s="7" t="s">
        <v>15</v>
      </c>
      <c r="H1" s="7" t="s">
        <v>98</v>
      </c>
      <c r="I1" s="7" t="s">
        <v>14</v>
      </c>
      <c r="J1" s="33" t="s">
        <v>13</v>
      </c>
      <c r="K1" s="48" t="s">
        <v>12</v>
      </c>
      <c r="L1" s="18" t="s">
        <v>11</v>
      </c>
      <c r="M1" s="18" t="s">
        <v>10</v>
      </c>
      <c r="N1" s="35" t="s">
        <v>9</v>
      </c>
      <c r="O1" s="17" t="s">
        <v>8</v>
      </c>
      <c r="P1" s="44" t="s">
        <v>7</v>
      </c>
    </row>
    <row r="2" spans="1:16">
      <c r="A2" s="45" t="s">
        <v>23</v>
      </c>
      <c r="B2" s="45" t="s">
        <v>24</v>
      </c>
      <c r="C2" s="65">
        <v>3</v>
      </c>
      <c r="D2" s="65">
        <v>2</v>
      </c>
      <c r="E2" s="54" t="s">
        <v>39</v>
      </c>
      <c r="F2" s="69" t="s">
        <v>65</v>
      </c>
      <c r="G2" s="15"/>
      <c r="H2" s="15"/>
      <c r="I2" s="31" t="s">
        <v>25</v>
      </c>
      <c r="J2" s="70">
        <v>1</v>
      </c>
      <c r="K2" s="62" t="s">
        <v>39</v>
      </c>
      <c r="L2" s="23">
        <v>1.5</v>
      </c>
      <c r="M2" s="23">
        <v>1.5</v>
      </c>
      <c r="N2" s="16">
        <v>1</v>
      </c>
      <c r="O2" s="60">
        <v>0.25</v>
      </c>
      <c r="P2" s="38"/>
    </row>
    <row r="3" spans="1:16">
      <c r="A3" s="46" t="s">
        <v>59</v>
      </c>
      <c r="B3" s="46" t="s">
        <v>64</v>
      </c>
      <c r="C3" s="66">
        <v>3</v>
      </c>
      <c r="D3" s="66">
        <v>0.6</v>
      </c>
      <c r="E3" s="68" t="s">
        <v>63</v>
      </c>
      <c r="F3" s="69" t="s">
        <v>66</v>
      </c>
      <c r="G3" s="15"/>
      <c r="H3" s="15"/>
      <c r="I3" s="32" t="s">
        <v>60</v>
      </c>
      <c r="J3" s="70">
        <v>10</v>
      </c>
      <c r="K3" s="46" t="s">
        <v>39</v>
      </c>
      <c r="L3" s="29">
        <v>2</v>
      </c>
      <c r="M3" s="29">
        <v>2</v>
      </c>
      <c r="N3" s="36">
        <v>0</v>
      </c>
      <c r="O3" s="73">
        <v>1</v>
      </c>
      <c r="P3" s="32"/>
    </row>
    <row r="4" spans="1:16">
      <c r="A4" s="46" t="s">
        <v>53</v>
      </c>
      <c r="B4" s="46" t="s">
        <v>56</v>
      </c>
      <c r="C4" s="65">
        <v>3</v>
      </c>
      <c r="D4" s="65">
        <v>1.25</v>
      </c>
      <c r="E4" s="68" t="s">
        <v>54</v>
      </c>
      <c r="F4" s="68" t="s">
        <v>55</v>
      </c>
      <c r="G4" s="15"/>
      <c r="H4" s="15"/>
      <c r="I4" s="32" t="s">
        <v>57</v>
      </c>
      <c r="J4" s="71">
        <v>16</v>
      </c>
      <c r="K4" s="72" t="s">
        <v>58</v>
      </c>
      <c r="L4" s="34">
        <v>19.170000000000002</v>
      </c>
      <c r="M4" s="34">
        <v>19.170000000000002</v>
      </c>
      <c r="N4" s="37">
        <v>1</v>
      </c>
      <c r="O4" s="74">
        <v>2.75</v>
      </c>
      <c r="P4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"/>
  <sheetViews>
    <sheetView workbookViewId="0">
      <pane ySplit="1" topLeftCell="A2" activePane="bottomLeft" state="frozen"/>
      <selection pane="bottomLeft" activeCell="D12" sqref="D12"/>
    </sheetView>
  </sheetViews>
  <sheetFormatPr defaultRowHeight="14.4"/>
  <cols>
    <col min="1" max="1" width="10.33203125" style="57" customWidth="1"/>
    <col min="2" max="2" width="32.6640625" style="56" customWidth="1"/>
    <col min="3" max="3" width="9.5546875" style="45" bestFit="1" customWidth="1"/>
    <col min="4" max="4" width="11" style="45" bestFit="1" customWidth="1"/>
    <col min="5" max="6" width="8.77734375" style="23" customWidth="1"/>
    <col min="7" max="7" width="7.44140625" style="2" bestFit="1" customWidth="1"/>
    <col min="8" max="8" width="7.33203125" style="60" customWidth="1"/>
    <col min="9" max="9" width="11.5546875" style="4" bestFit="1" customWidth="1"/>
  </cols>
  <sheetData>
    <row r="1" spans="1:9">
      <c r="A1" s="64" t="s">
        <v>20</v>
      </c>
      <c r="B1" s="52" t="s">
        <v>0</v>
      </c>
      <c r="C1" s="7" t="s">
        <v>15</v>
      </c>
      <c r="D1" s="7" t="s">
        <v>98</v>
      </c>
      <c r="E1" s="22" t="s">
        <v>11</v>
      </c>
      <c r="F1" s="18" t="s">
        <v>10</v>
      </c>
      <c r="G1" s="9" t="s">
        <v>9</v>
      </c>
      <c r="H1" s="17" t="s">
        <v>8</v>
      </c>
      <c r="I1" s="44" t="s">
        <v>7</v>
      </c>
    </row>
    <row r="2" spans="1:9">
      <c r="A2" s="57" t="s">
        <v>152</v>
      </c>
      <c r="B2" s="57" t="s">
        <v>33</v>
      </c>
      <c r="C2" s="45" t="s">
        <v>35</v>
      </c>
      <c r="E2" s="23">
        <v>8.2799999999999994</v>
      </c>
      <c r="F2" s="23">
        <v>8.2799999999999994</v>
      </c>
      <c r="G2" s="2">
        <v>1</v>
      </c>
      <c r="H2" s="60">
        <v>1.75</v>
      </c>
      <c r="I2" s="21"/>
    </row>
    <row r="3" spans="1:9">
      <c r="A3" s="57" t="s">
        <v>153</v>
      </c>
      <c r="B3" s="57" t="s">
        <v>34</v>
      </c>
      <c r="C3" s="45" t="s">
        <v>35</v>
      </c>
      <c r="E3" s="23">
        <v>7.14</v>
      </c>
      <c r="F3" s="23">
        <v>7.14</v>
      </c>
      <c r="G3" s="2">
        <v>1</v>
      </c>
      <c r="H3" s="60">
        <v>2</v>
      </c>
      <c r="I3" s="21"/>
    </row>
    <row r="4" spans="1:9">
      <c r="A4" s="57" t="s">
        <v>154</v>
      </c>
      <c r="B4" s="56" t="s">
        <v>36</v>
      </c>
      <c r="C4" s="45" t="s">
        <v>35</v>
      </c>
      <c r="E4" s="23">
        <v>5.9</v>
      </c>
      <c r="F4" s="23">
        <v>5.9</v>
      </c>
      <c r="G4" s="2">
        <v>1</v>
      </c>
      <c r="H4" s="60">
        <v>2.25</v>
      </c>
      <c r="I4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"/>
  <sheetViews>
    <sheetView topLeftCell="C1" workbookViewId="0">
      <pane ySplit="1" topLeftCell="A2" activePane="bottomLeft" state="frozen"/>
      <selection pane="bottomLeft" activeCell="C1" sqref="C1"/>
    </sheetView>
  </sheetViews>
  <sheetFormatPr defaultRowHeight="14.4"/>
  <cols>
    <col min="1" max="1" width="13.44140625" style="68" customWidth="1"/>
    <col min="2" max="2" width="38.44140625" style="56" customWidth="1"/>
    <col min="3" max="3" width="9.5546875" style="46" bestFit="1" customWidth="1"/>
    <col min="4" max="4" width="11" style="46" customWidth="1"/>
    <col min="5" max="5" width="9.77734375" style="10" bestFit="1" customWidth="1"/>
    <col min="6" max="6" width="10.77734375" style="76" customWidth="1"/>
    <col min="7" max="8" width="8.77734375" style="19" customWidth="1"/>
    <col min="9" max="9" width="7.44140625" style="10" bestFit="1" customWidth="1"/>
    <col min="10" max="10" width="10.33203125" style="20" customWidth="1"/>
    <col min="11" max="11" width="11.5546875" style="26" bestFit="1" customWidth="1"/>
    <col min="12" max="16384" width="8.88671875" style="1"/>
  </cols>
  <sheetData>
    <row r="1" spans="1:11">
      <c r="A1" s="67" t="s">
        <v>20</v>
      </c>
      <c r="B1" s="52" t="s">
        <v>0</v>
      </c>
      <c r="C1" s="7" t="s">
        <v>15</v>
      </c>
      <c r="D1" s="7" t="s">
        <v>98</v>
      </c>
      <c r="E1" s="13" t="s">
        <v>14</v>
      </c>
      <c r="F1" s="64" t="s">
        <v>12</v>
      </c>
      <c r="G1" s="18" t="s">
        <v>11</v>
      </c>
      <c r="H1" s="18" t="s">
        <v>10</v>
      </c>
      <c r="I1" s="14" t="s">
        <v>9</v>
      </c>
      <c r="J1" s="17" t="s">
        <v>8</v>
      </c>
      <c r="K1" s="47" t="s">
        <v>7</v>
      </c>
    </row>
    <row r="2" spans="1:11">
      <c r="A2" s="75" t="s">
        <v>67</v>
      </c>
      <c r="B2" s="75" t="s">
        <v>68</v>
      </c>
      <c r="C2" s="46" t="s">
        <v>69</v>
      </c>
      <c r="E2" s="10" t="s">
        <v>70</v>
      </c>
      <c r="F2" s="76" t="s">
        <v>71</v>
      </c>
      <c r="G2" s="19">
        <v>17.91</v>
      </c>
      <c r="H2" s="19">
        <f>G2*1.3</f>
        <v>23.283000000000001</v>
      </c>
      <c r="I2" s="10">
        <v>1</v>
      </c>
      <c r="J2" s="20">
        <v>3.75</v>
      </c>
    </row>
    <row r="3" spans="1:11">
      <c r="A3" s="75" t="s">
        <v>72</v>
      </c>
      <c r="B3" s="75" t="s">
        <v>73</v>
      </c>
      <c r="C3" s="46" t="s">
        <v>69</v>
      </c>
      <c r="E3" s="10" t="s">
        <v>28</v>
      </c>
      <c r="F3" s="76" t="s">
        <v>74</v>
      </c>
      <c r="G3" s="19">
        <v>23.46</v>
      </c>
      <c r="H3" s="19">
        <f>G3*1.3</f>
        <v>30.498000000000001</v>
      </c>
      <c r="I3" s="10">
        <v>1</v>
      </c>
      <c r="J3" s="20">
        <v>3.5</v>
      </c>
    </row>
    <row r="4" spans="1:11">
      <c r="A4" s="68" t="s">
        <v>75</v>
      </c>
      <c r="B4" s="68" t="s">
        <v>76</v>
      </c>
      <c r="E4" s="32" t="s">
        <v>77</v>
      </c>
      <c r="F4" s="76" t="s">
        <v>78</v>
      </c>
      <c r="G4" s="19">
        <v>5.84</v>
      </c>
      <c r="H4" s="19">
        <v>5.84</v>
      </c>
      <c r="I4" s="10">
        <v>1</v>
      </c>
      <c r="J4" s="20">
        <v>1.85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"/>
  <sheetViews>
    <sheetView workbookViewId="0">
      <pane ySplit="1" topLeftCell="A2" activePane="bottomLeft" state="frozen"/>
      <selection pane="bottomLeft"/>
    </sheetView>
  </sheetViews>
  <sheetFormatPr defaultRowHeight="14.4"/>
  <cols>
    <col min="1" max="1" width="8.44140625" style="76" customWidth="1"/>
    <col min="2" max="2" width="22" style="56" customWidth="1"/>
    <col min="3" max="3" width="9.5546875" style="76" bestFit="1" customWidth="1"/>
    <col min="4" max="4" width="11" style="76" bestFit="1" customWidth="1"/>
    <col min="5" max="6" width="8.77734375" style="23" customWidth="1"/>
    <col min="7" max="7" width="7.44140625" style="10" bestFit="1" customWidth="1"/>
    <col min="8" max="8" width="7" style="77" bestFit="1" customWidth="1"/>
    <col min="9" max="9" width="11.5546875" style="26" bestFit="1" customWidth="1"/>
    <col min="10" max="16384" width="8.88671875" style="1"/>
  </cols>
  <sheetData>
    <row r="1" spans="1:10">
      <c r="A1" s="64" t="s">
        <v>20</v>
      </c>
      <c r="B1" s="52" t="s">
        <v>0</v>
      </c>
      <c r="C1" s="7" t="s">
        <v>15</v>
      </c>
      <c r="D1" s="7" t="s">
        <v>98</v>
      </c>
      <c r="E1" s="18" t="s">
        <v>11</v>
      </c>
      <c r="F1" s="18" t="s">
        <v>10</v>
      </c>
      <c r="G1" s="14" t="s">
        <v>9</v>
      </c>
      <c r="H1" s="17" t="s">
        <v>8</v>
      </c>
      <c r="I1" s="47" t="s">
        <v>7</v>
      </c>
    </row>
    <row r="2" spans="1:10">
      <c r="A2" s="76" t="s">
        <v>29</v>
      </c>
      <c r="B2" s="76" t="s">
        <v>30</v>
      </c>
      <c r="C2" s="76" t="s">
        <v>61</v>
      </c>
      <c r="E2" s="23">
        <v>150</v>
      </c>
      <c r="F2" s="23">
        <v>150</v>
      </c>
      <c r="G2" s="10">
        <v>0</v>
      </c>
      <c r="H2" s="77">
        <v>22.5</v>
      </c>
    </row>
    <row r="3" spans="1:10">
      <c r="A3" s="76" t="s">
        <v>31</v>
      </c>
      <c r="B3" s="54" t="s">
        <v>32</v>
      </c>
      <c r="C3" s="76" t="s">
        <v>61</v>
      </c>
      <c r="E3" s="23">
        <v>44</v>
      </c>
      <c r="F3" s="23">
        <v>56</v>
      </c>
      <c r="G3" s="10">
        <v>1</v>
      </c>
      <c r="H3" s="77">
        <v>4</v>
      </c>
    </row>
    <row r="4" spans="1:10">
      <c r="A4" s="57" t="s">
        <v>37</v>
      </c>
      <c r="B4" s="57" t="s">
        <v>38</v>
      </c>
      <c r="C4" s="76" t="s">
        <v>62</v>
      </c>
      <c r="E4" s="23">
        <v>96</v>
      </c>
      <c r="F4" s="23">
        <v>96</v>
      </c>
      <c r="G4" s="2">
        <v>1</v>
      </c>
      <c r="H4" s="78">
        <v>12.75</v>
      </c>
      <c r="J4" s="2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"/>
  <sheetViews>
    <sheetView workbookViewId="0">
      <pane ySplit="1" topLeftCell="A2" activePane="bottomLeft" state="frozen"/>
      <selection pane="bottomLeft"/>
    </sheetView>
  </sheetViews>
  <sheetFormatPr defaultRowHeight="14.4"/>
  <cols>
    <col min="1" max="1" width="8.44140625" style="76" customWidth="1"/>
    <col min="2" max="2" width="26.33203125" style="56" bestFit="1" customWidth="1"/>
    <col min="3" max="3" width="10.44140625" style="76" customWidth="1"/>
    <col min="4" max="4" width="11.77734375" style="76" customWidth="1"/>
    <col min="5" max="6" width="8.77734375" style="23" customWidth="1"/>
    <col min="7" max="7" width="7.44140625" style="10" bestFit="1" customWidth="1"/>
    <col min="8" max="8" width="11.5546875" style="26" bestFit="1" customWidth="1"/>
    <col min="9" max="16384" width="8.88671875" style="1"/>
  </cols>
  <sheetData>
    <row r="1" spans="1:8">
      <c r="A1" s="64" t="s">
        <v>20</v>
      </c>
      <c r="B1" s="52" t="s">
        <v>0</v>
      </c>
      <c r="C1" s="7" t="s">
        <v>15</v>
      </c>
      <c r="D1" s="7" t="s">
        <v>98</v>
      </c>
      <c r="E1" s="18" t="s">
        <v>11</v>
      </c>
      <c r="F1" s="18" t="s">
        <v>10</v>
      </c>
      <c r="G1" s="14" t="s">
        <v>9</v>
      </c>
      <c r="H1" s="47" t="s">
        <v>7</v>
      </c>
    </row>
    <row r="2" spans="1:8">
      <c r="A2" s="76" t="s">
        <v>46</v>
      </c>
      <c r="B2" s="55" t="s">
        <v>51</v>
      </c>
      <c r="E2" s="23">
        <v>18.5</v>
      </c>
      <c r="F2" s="23">
        <v>25</v>
      </c>
      <c r="G2" s="10">
        <v>1</v>
      </c>
    </row>
    <row r="3" spans="1:8">
      <c r="A3" s="76" t="s">
        <v>48</v>
      </c>
      <c r="B3" s="54" t="s">
        <v>49</v>
      </c>
      <c r="E3" s="23">
        <v>40</v>
      </c>
      <c r="F3" s="23">
        <v>45</v>
      </c>
      <c r="G3" s="10">
        <v>0</v>
      </c>
    </row>
    <row r="4" spans="1:8">
      <c r="A4" s="76" t="s">
        <v>47</v>
      </c>
      <c r="B4" s="54" t="s">
        <v>50</v>
      </c>
      <c r="C4" s="76" t="s">
        <v>52</v>
      </c>
      <c r="E4" s="23">
        <v>23.47</v>
      </c>
      <c r="F4" s="23">
        <v>23.47</v>
      </c>
      <c r="G4" s="10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"/>
  <sheetViews>
    <sheetView zoomScaleNormal="100" workbookViewId="0">
      <pane ySplit="1" topLeftCell="A2" activePane="bottomLeft" state="frozen"/>
      <selection pane="bottomLeft" activeCell="K24" sqref="K24"/>
    </sheetView>
  </sheetViews>
  <sheetFormatPr defaultRowHeight="14.4"/>
  <cols>
    <col min="1" max="1" width="8.77734375" style="76" customWidth="1"/>
    <col min="2" max="2" width="17.5546875" style="56" customWidth="1"/>
    <col min="3" max="3" width="10.109375" style="76" customWidth="1"/>
    <col min="4" max="4" width="11.5546875" style="76" customWidth="1"/>
    <col min="5" max="6" width="8.77734375" style="19" customWidth="1"/>
    <col min="7" max="7" width="7.44140625" style="10" bestFit="1" customWidth="1"/>
    <col min="8" max="8" width="11.5546875" style="26" bestFit="1" customWidth="1"/>
    <col min="9" max="16384" width="8.88671875" style="1"/>
  </cols>
  <sheetData>
    <row r="1" spans="1:8">
      <c r="A1" s="64" t="s">
        <v>20</v>
      </c>
      <c r="B1" s="52" t="s">
        <v>0</v>
      </c>
      <c r="C1" s="64" t="s">
        <v>15</v>
      </c>
      <c r="D1" s="64" t="s">
        <v>98</v>
      </c>
      <c r="E1" s="18" t="s">
        <v>11</v>
      </c>
      <c r="F1" s="18" t="s">
        <v>10</v>
      </c>
      <c r="G1" s="14" t="s">
        <v>9</v>
      </c>
      <c r="H1" s="47" t="s">
        <v>7</v>
      </c>
    </row>
    <row r="2" spans="1:8">
      <c r="A2" s="76" t="s">
        <v>85</v>
      </c>
      <c r="B2" s="57" t="s">
        <v>82</v>
      </c>
      <c r="E2" s="19">
        <v>0.84</v>
      </c>
      <c r="F2" s="19">
        <f>E2*1.5</f>
        <v>1.26</v>
      </c>
      <c r="G2" s="10">
        <v>1</v>
      </c>
    </row>
    <row r="3" spans="1:8">
      <c r="A3" s="76" t="s">
        <v>86</v>
      </c>
      <c r="B3" s="56" t="s">
        <v>83</v>
      </c>
      <c r="E3" s="19">
        <v>1.28</v>
      </c>
      <c r="F3" s="19">
        <f>E3*1.5</f>
        <v>1.92</v>
      </c>
      <c r="G3" s="10">
        <v>1</v>
      </c>
    </row>
    <row r="4" spans="1:8">
      <c r="A4" s="76" t="s">
        <v>87</v>
      </c>
      <c r="B4" s="56" t="s">
        <v>84</v>
      </c>
      <c r="E4" s="19">
        <v>125</v>
      </c>
      <c r="F4" s="19">
        <f>E4*1.5</f>
        <v>187.5</v>
      </c>
      <c r="G4" s="1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Systems</vt:lpstr>
      <vt:lpstr>Colors</vt:lpstr>
      <vt:lpstr>Sheathing</vt:lpstr>
      <vt:lpstr>Trim</vt:lpstr>
      <vt:lpstr>Connectors</vt:lpstr>
      <vt:lpstr>Fasteners</vt:lpstr>
      <vt:lpstr>Hardware</vt:lpstr>
      <vt:lpstr>Labor</vt:lpstr>
      <vt:lpstr>Freight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Magin</dc:creator>
  <cp:lastModifiedBy>Dan Magin</cp:lastModifiedBy>
  <dcterms:created xsi:type="dcterms:W3CDTF">2021-02-13T23:26:19Z</dcterms:created>
  <dcterms:modified xsi:type="dcterms:W3CDTF">2021-04-26T19:37:52Z</dcterms:modified>
</cp:coreProperties>
</file>